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9.1.132\Legal 2\IG\IG- Weekly Analysis\Disclosure of complaints aganist Depository\April 2025\"/>
    </mc:Choice>
  </mc:AlternateContent>
  <xr:revisionPtr revIDLastSave="0" documentId="13_ncr:1_{C187EB6C-75CF-4891-BF5F-3867C2EAEDC5}" xr6:coauthVersionLast="47" xr6:coauthVersionMax="47" xr10:uidLastSave="{00000000-0000-0000-0000-000000000000}"/>
  <bookViews>
    <workbookView xWindow="-120" yWindow="-120" windowWidth="20730" windowHeight="11040" xr2:uid="{5AF0CA6A-0395-4748-86CA-F852821BAD5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4" i="1" l="1"/>
  <c r="D35" i="1" l="1"/>
  <c r="C35" i="1"/>
  <c r="E22" i="1" l="1"/>
  <c r="C22" i="1"/>
  <c r="D22" i="1"/>
  <c r="E33" i="1" l="1"/>
  <c r="E35" i="1" s="1"/>
  <c r="G11" i="1"/>
  <c r="H11" i="1" l="1"/>
  <c r="D11" i="1"/>
  <c r="C11" i="1"/>
  <c r="E10" i="1"/>
  <c r="F10" i="1" s="1"/>
  <c r="E9" i="1"/>
  <c r="F9" i="1" s="1"/>
  <c r="E8" i="1"/>
  <c r="F8" i="1" s="1"/>
  <c r="E7" i="1"/>
  <c r="E11" i="1" l="1"/>
  <c r="F7" i="1"/>
  <c r="F11" i="1" s="1"/>
</calcChain>
</file>

<file path=xl/sharedStrings.xml><?xml version="1.0" encoding="utf-8"?>
<sst xmlns="http://schemas.openxmlformats.org/spreadsheetml/2006/main" count="59" uniqueCount="51">
  <si>
    <t>Sr. No.</t>
  </si>
  <si>
    <t>Received from</t>
  </si>
  <si>
    <t>Carried forward from previous month</t>
  </si>
  <si>
    <t>Received during the month</t>
  </si>
  <si>
    <t>Total Complaints</t>
  </si>
  <si>
    <t>Resolved during the month*</t>
  </si>
  <si>
    <t>Pending at the end of the month**</t>
  </si>
  <si>
    <t>Average Resolution time^</t>
  </si>
  <si>
    <t>Pending for less than 3 months</t>
  </si>
  <si>
    <t>Pending for more than 3 months</t>
  </si>
  <si>
    <t>Directly from Investors</t>
  </si>
  <si>
    <t>SEBI (SCORES)</t>
  </si>
  <si>
    <t>Members</t>
  </si>
  <si>
    <t>Other Sources (if any)</t>
  </si>
  <si>
    <t>Grand Total</t>
  </si>
  <si>
    <t>Month</t>
  </si>
  <si>
    <t>Received</t>
  </si>
  <si>
    <t>Resolved</t>
  </si>
  <si>
    <t>Pending</t>
  </si>
  <si>
    <t>April</t>
  </si>
  <si>
    <t>Year-wise data (for 5 years on rolling basis)</t>
  </si>
  <si>
    <t>Year</t>
  </si>
  <si>
    <t>Carried forward from previous year</t>
  </si>
  <si>
    <t>2021-22</t>
  </si>
  <si>
    <t>2022-23</t>
  </si>
  <si>
    <t>2023-24</t>
  </si>
  <si>
    <t>*</t>
  </si>
  <si>
    <t xml:space="preserve">It includes complaints of previous months resolved in the current month. </t>
  </si>
  <si>
    <t>**</t>
  </si>
  <si>
    <t>It includes total complaints pending as on the last day of the month.</t>
  </si>
  <si>
    <t>^</t>
  </si>
  <si>
    <t>Average resolution time is the sum total of time taken to resolve each complaint in the current month divided by total number of complaints resolved in the current month.</t>
  </si>
  <si>
    <t>***</t>
  </si>
  <si>
    <t>****</t>
  </si>
  <si>
    <t>14****</t>
  </si>
  <si>
    <t>61****</t>
  </si>
  <si>
    <t>b</t>
  </si>
  <si>
    <t>a</t>
  </si>
  <si>
    <t>c= (a+b)</t>
  </si>
  <si>
    <t>d</t>
  </si>
  <si>
    <t>e= c-d</t>
  </si>
  <si>
    <t>f</t>
  </si>
  <si>
    <t>g</t>
  </si>
  <si>
    <t>Pending complaints as on the last date of respective month, which are subsequently resolved.</t>
  </si>
  <si>
    <t>Pending complaints as on the last date of fincial year end, which are subsequently resolved.</t>
  </si>
  <si>
    <t>2024-25</t>
  </si>
  <si>
    <t>10***</t>
  </si>
  <si>
    <t>Data for the month ending April - 2025</t>
  </si>
  <si>
    <t>2025-26</t>
  </si>
  <si>
    <t>117***</t>
  </si>
  <si>
    <t>Month-wise data for the current financial year 2025-26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</si>
</sst>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i/>
      <sz val="8"/>
      <color rgb="FF000000"/>
      <name val="Calibri"/>
      <family val="2"/>
    </font>
    <font>
      <sz val="11"/>
      <name val="Calibri"/>
      <family val="2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4" xfId="0" applyFont="1" applyBorder="1" applyAlignment="1">
      <alignment horizontal="left" vertical="top"/>
    </xf>
    <xf numFmtId="0" fontId="3" fillId="0" borderId="5" xfId="0" applyFont="1" applyBorder="1" applyAlignment="1">
      <alignment horizontal="center" vertical="center" wrapText="1"/>
    </xf>
    <xf numFmtId="0" fontId="0" fillId="0" borderId="0" xfId="0" applyAlignment="1">
      <alignment vertical="top"/>
    </xf>
    <xf numFmtId="0" fontId="4" fillId="0" borderId="5" xfId="0" applyFont="1" applyBorder="1" applyAlignment="1">
      <alignment vertical="center"/>
    </xf>
    <xf numFmtId="0" fontId="4" fillId="0" borderId="5" xfId="0" applyFont="1" applyBorder="1" applyAlignment="1">
      <alignment vertical="center" wrapText="1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4" fontId="4" fillId="0" borderId="5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center" vertical="top" wrapText="1"/>
    </xf>
    <xf numFmtId="0" fontId="7" fillId="0" borderId="5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5" xfId="0" applyBorder="1"/>
    <xf numFmtId="0" fontId="8" fillId="0" borderId="5" xfId="0" applyFont="1" applyBorder="1" applyAlignment="1">
      <alignment horizontal="center"/>
    </xf>
    <xf numFmtId="3" fontId="8" fillId="0" borderId="5" xfId="0" applyNumberFormat="1" applyFont="1" applyBorder="1" applyAlignment="1">
      <alignment horizontal="center"/>
    </xf>
    <xf numFmtId="0" fontId="1" fillId="0" borderId="5" xfId="0" applyFont="1" applyBorder="1"/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3" fontId="1" fillId="0" borderId="5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757290-7CD8-4368-BA04-901E5AB14822}">
  <dimension ref="A1:I37"/>
  <sheetViews>
    <sheetView tabSelected="1" workbookViewId="0">
      <selection sqref="A1:I1"/>
    </sheetView>
  </sheetViews>
  <sheetFormatPr defaultRowHeight="15" x14ac:dyDescent="0.25"/>
  <cols>
    <col min="2" max="2" width="22.140625" customWidth="1"/>
    <col min="3" max="3" width="19.140625" customWidth="1"/>
    <col min="4" max="4" width="18.42578125" customWidth="1"/>
    <col min="5" max="6" width="16" customWidth="1"/>
    <col min="7" max="7" width="15.5703125" customWidth="1"/>
    <col min="8" max="8" width="16.5703125" customWidth="1"/>
    <col min="9" max="9" width="19.85546875" customWidth="1"/>
  </cols>
  <sheetData>
    <row r="1" spans="1:9" ht="22.5" customHeight="1" x14ac:dyDescent="0.25">
      <c r="A1" s="28" t="s">
        <v>47</v>
      </c>
      <c r="B1" s="29"/>
      <c r="C1" s="29"/>
      <c r="D1" s="29"/>
      <c r="E1" s="29"/>
      <c r="F1" s="29"/>
      <c r="G1" s="29"/>
      <c r="H1" s="29"/>
      <c r="I1" s="30"/>
    </row>
    <row r="2" spans="1:9" ht="22.5" customHeight="1" x14ac:dyDescent="0.25">
      <c r="A2" s="1"/>
      <c r="B2" s="1"/>
      <c r="C2" s="1"/>
    </row>
    <row r="3" spans="1:9" s="3" customFormat="1" ht="45" x14ac:dyDescent="0.25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31" t="s">
        <v>6</v>
      </c>
      <c r="H3" s="32"/>
      <c r="I3" s="2" t="s">
        <v>7</v>
      </c>
    </row>
    <row r="4" spans="1:9" ht="30" x14ac:dyDescent="0.25">
      <c r="A4" s="4"/>
      <c r="B4" s="4"/>
      <c r="C4" s="4"/>
      <c r="D4" s="4"/>
      <c r="E4" s="4"/>
      <c r="F4" s="4"/>
      <c r="G4" s="5" t="s">
        <v>8</v>
      </c>
      <c r="H4" s="5" t="s">
        <v>9</v>
      </c>
      <c r="I4" s="4"/>
    </row>
    <row r="5" spans="1:9" hidden="1" x14ac:dyDescent="0.25">
      <c r="A5" s="6">
        <v>1</v>
      </c>
      <c r="B5" s="6">
        <v>2</v>
      </c>
      <c r="C5" s="6">
        <v>3</v>
      </c>
      <c r="D5" s="6">
        <v>4</v>
      </c>
      <c r="E5" s="6">
        <v>5</v>
      </c>
      <c r="F5" s="6">
        <v>6</v>
      </c>
      <c r="G5" s="33">
        <v>7</v>
      </c>
      <c r="H5" s="34"/>
      <c r="I5" s="6">
        <v>8</v>
      </c>
    </row>
    <row r="6" spans="1:9" x14ac:dyDescent="0.25">
      <c r="A6" s="6"/>
      <c r="B6" s="6"/>
      <c r="C6" s="6" t="s">
        <v>37</v>
      </c>
      <c r="D6" s="6" t="s">
        <v>36</v>
      </c>
      <c r="E6" s="6" t="s">
        <v>38</v>
      </c>
      <c r="F6" s="6" t="s">
        <v>39</v>
      </c>
      <c r="G6" s="6" t="s">
        <v>40</v>
      </c>
      <c r="H6" s="6" t="s">
        <v>41</v>
      </c>
      <c r="I6" s="6" t="s">
        <v>42</v>
      </c>
    </row>
    <row r="7" spans="1:9" x14ac:dyDescent="0.25">
      <c r="A7" s="8">
        <v>1</v>
      </c>
      <c r="B7" s="4" t="s">
        <v>10</v>
      </c>
      <c r="C7" s="8">
        <v>93</v>
      </c>
      <c r="D7" s="9">
        <v>225</v>
      </c>
      <c r="E7" s="8">
        <f>C7+D7</f>
        <v>318</v>
      </c>
      <c r="F7" s="8">
        <f>E7-G7</f>
        <v>214</v>
      </c>
      <c r="G7" s="9">
        <v>104</v>
      </c>
      <c r="H7" s="8">
        <v>0</v>
      </c>
      <c r="I7" s="10">
        <v>13.030195353063476</v>
      </c>
    </row>
    <row r="8" spans="1:9" x14ac:dyDescent="0.25">
      <c r="A8" s="8">
        <v>2</v>
      </c>
      <c r="B8" s="4" t="s">
        <v>11</v>
      </c>
      <c r="C8" s="8">
        <v>18</v>
      </c>
      <c r="D8" s="9">
        <v>28</v>
      </c>
      <c r="E8" s="8">
        <f t="shared" ref="E8:E10" si="0">C8+D8</f>
        <v>46</v>
      </c>
      <c r="F8" s="8">
        <f>E8-G8</f>
        <v>33</v>
      </c>
      <c r="G8" s="9">
        <v>13</v>
      </c>
      <c r="H8" s="8">
        <v>0</v>
      </c>
      <c r="I8" s="10">
        <v>14.303030303030303</v>
      </c>
    </row>
    <row r="9" spans="1:9" x14ac:dyDescent="0.25">
      <c r="A9" s="8">
        <v>3</v>
      </c>
      <c r="B9" s="4" t="s">
        <v>12</v>
      </c>
      <c r="C9" s="8">
        <v>0</v>
      </c>
      <c r="D9" s="9">
        <v>0</v>
      </c>
      <c r="E9" s="8">
        <f t="shared" si="0"/>
        <v>0</v>
      </c>
      <c r="F9" s="8">
        <f>E9-G9</f>
        <v>0</v>
      </c>
      <c r="G9" s="9">
        <v>0</v>
      </c>
      <c r="H9" s="8">
        <v>0</v>
      </c>
      <c r="I9" s="10"/>
    </row>
    <row r="10" spans="1:9" x14ac:dyDescent="0.25">
      <c r="A10" s="8">
        <v>4</v>
      </c>
      <c r="B10" s="4" t="s">
        <v>13</v>
      </c>
      <c r="C10" s="8">
        <v>0</v>
      </c>
      <c r="D10" s="9">
        <v>0</v>
      </c>
      <c r="E10" s="8">
        <f t="shared" si="0"/>
        <v>0</v>
      </c>
      <c r="F10" s="8">
        <f>E10-G10</f>
        <v>0</v>
      </c>
      <c r="G10" s="9">
        <v>0</v>
      </c>
      <c r="H10" s="8">
        <v>0</v>
      </c>
      <c r="I10" s="10"/>
    </row>
    <row r="11" spans="1:9" x14ac:dyDescent="0.25">
      <c r="A11" s="4"/>
      <c r="B11" s="11" t="s">
        <v>14</v>
      </c>
      <c r="C11" s="11">
        <f>SUM(C7:C10)</f>
        <v>111</v>
      </c>
      <c r="D11" s="11">
        <f t="shared" ref="D11:H11" si="1">SUM(D7:D10)</f>
        <v>253</v>
      </c>
      <c r="E11" s="11">
        <f>SUM(E7:E10)</f>
        <v>364</v>
      </c>
      <c r="F11" s="11">
        <f t="shared" si="1"/>
        <v>247</v>
      </c>
      <c r="G11" s="11">
        <f t="shared" si="1"/>
        <v>117</v>
      </c>
      <c r="H11" s="11">
        <f t="shared" si="1"/>
        <v>0</v>
      </c>
      <c r="I11" s="4"/>
    </row>
    <row r="13" spans="1:9" x14ac:dyDescent="0.25">
      <c r="A13" s="25" t="s">
        <v>26</v>
      </c>
      <c r="B13" s="26" t="s">
        <v>27</v>
      </c>
      <c r="C13" s="25"/>
    </row>
    <row r="14" spans="1:9" x14ac:dyDescent="0.25">
      <c r="A14" s="25" t="s">
        <v>28</v>
      </c>
      <c r="B14" s="26" t="s">
        <v>29</v>
      </c>
      <c r="C14" s="25"/>
    </row>
    <row r="15" spans="1:9" x14ac:dyDescent="0.25">
      <c r="A15" s="25" t="s">
        <v>30</v>
      </c>
      <c r="B15" s="26" t="s">
        <v>31</v>
      </c>
      <c r="C15" s="25"/>
    </row>
    <row r="17" spans="1:8" x14ac:dyDescent="0.25">
      <c r="A17" s="35" t="s">
        <v>50</v>
      </c>
      <c r="B17" s="35"/>
      <c r="C17" s="35"/>
      <c r="D17" s="35"/>
      <c r="E17" s="35"/>
      <c r="F17" s="35"/>
      <c r="H17" s="13"/>
    </row>
    <row r="18" spans="1:8" x14ac:dyDescent="0.25">
      <c r="A18" s="13"/>
      <c r="B18" s="13"/>
      <c r="C18" s="13"/>
      <c r="D18" s="13"/>
      <c r="E18" s="13"/>
      <c r="F18" s="13"/>
      <c r="G18" s="13"/>
      <c r="H18" s="13"/>
    </row>
    <row r="19" spans="1:8" ht="45" x14ac:dyDescent="0.25">
      <c r="A19" s="2" t="s">
        <v>0</v>
      </c>
      <c r="B19" s="2" t="s">
        <v>15</v>
      </c>
      <c r="C19" s="2" t="s">
        <v>2</v>
      </c>
      <c r="D19" s="14" t="s">
        <v>16</v>
      </c>
      <c r="E19" s="2" t="s">
        <v>17</v>
      </c>
      <c r="F19" s="2" t="s">
        <v>18</v>
      </c>
    </row>
    <row r="20" spans="1:8" x14ac:dyDescent="0.25">
      <c r="A20" s="6">
        <v>1</v>
      </c>
      <c r="B20" s="6">
        <v>2</v>
      </c>
      <c r="C20" s="6">
        <v>3</v>
      </c>
      <c r="D20" s="7">
        <v>4</v>
      </c>
      <c r="E20" s="6">
        <v>5</v>
      </c>
      <c r="F20" s="6">
        <v>6</v>
      </c>
    </row>
    <row r="21" spans="1:8" x14ac:dyDescent="0.25">
      <c r="A21" s="8">
        <v>1</v>
      </c>
      <c r="B21" s="4" t="s">
        <v>19</v>
      </c>
      <c r="C21" s="8">
        <v>111</v>
      </c>
      <c r="D21" s="8">
        <v>253</v>
      </c>
      <c r="E21" s="8">
        <v>247</v>
      </c>
      <c r="F21" s="8" t="s">
        <v>49</v>
      </c>
    </row>
    <row r="22" spans="1:8" x14ac:dyDescent="0.25">
      <c r="A22" s="8"/>
      <c r="B22" s="15" t="s">
        <v>14</v>
      </c>
      <c r="C22" s="12">
        <f>SUM(C21:C21)</f>
        <v>111</v>
      </c>
      <c r="D22" s="12">
        <f>SUM(D21:D21)</f>
        <v>253</v>
      </c>
      <c r="E22" s="12">
        <f>SUM(E21:E21)</f>
        <v>247</v>
      </c>
      <c r="F22" s="12"/>
    </row>
    <row r="24" spans="1:8" x14ac:dyDescent="0.25">
      <c r="A24" t="s">
        <v>32</v>
      </c>
      <c r="B24" s="24" t="s">
        <v>43</v>
      </c>
    </row>
    <row r="25" spans="1:8" x14ac:dyDescent="0.25">
      <c r="B25" s="24"/>
    </row>
    <row r="26" spans="1:8" x14ac:dyDescent="0.25">
      <c r="A26" s="36" t="s">
        <v>20</v>
      </c>
      <c r="B26" s="37"/>
      <c r="C26" s="37"/>
      <c r="D26" s="37"/>
      <c r="E26" s="37"/>
      <c r="F26" s="38"/>
    </row>
    <row r="27" spans="1:8" x14ac:dyDescent="0.25">
      <c r="A27" s="16"/>
      <c r="B27" s="16"/>
      <c r="C27" s="16"/>
      <c r="D27" s="16"/>
      <c r="E27" s="16"/>
      <c r="F27" s="16"/>
    </row>
    <row r="28" spans="1:8" ht="30" x14ac:dyDescent="0.25">
      <c r="A28" s="17" t="s">
        <v>0</v>
      </c>
      <c r="B28" s="17" t="s">
        <v>21</v>
      </c>
      <c r="C28" s="17" t="s">
        <v>22</v>
      </c>
      <c r="D28" s="17" t="s">
        <v>16</v>
      </c>
      <c r="E28" s="17" t="s">
        <v>17</v>
      </c>
      <c r="F28" s="17" t="s">
        <v>18</v>
      </c>
    </row>
    <row r="29" spans="1:8" x14ac:dyDescent="0.25">
      <c r="A29" s="18">
        <v>1</v>
      </c>
      <c r="B29" s="18">
        <v>2</v>
      </c>
      <c r="C29" s="18">
        <v>3</v>
      </c>
      <c r="D29" s="18">
        <v>4</v>
      </c>
      <c r="E29" s="18">
        <v>5</v>
      </c>
      <c r="F29" s="18">
        <v>6</v>
      </c>
    </row>
    <row r="30" spans="1:8" x14ac:dyDescent="0.25">
      <c r="A30" s="19">
        <v>1</v>
      </c>
      <c r="B30" s="20" t="s">
        <v>23</v>
      </c>
      <c r="C30" s="21">
        <v>16</v>
      </c>
      <c r="D30" s="22">
        <v>558</v>
      </c>
      <c r="E30" s="22">
        <v>560</v>
      </c>
      <c r="F30" s="21" t="s">
        <v>34</v>
      </c>
    </row>
    <row r="31" spans="1:8" x14ac:dyDescent="0.25">
      <c r="A31" s="19">
        <v>2</v>
      </c>
      <c r="B31" s="20" t="s">
        <v>24</v>
      </c>
      <c r="C31" s="21">
        <v>14</v>
      </c>
      <c r="D31" s="9">
        <v>1104</v>
      </c>
      <c r="E31" s="22">
        <v>1057</v>
      </c>
      <c r="F31" s="21" t="s">
        <v>35</v>
      </c>
    </row>
    <row r="32" spans="1:8" x14ac:dyDescent="0.25">
      <c r="A32" s="19">
        <v>3</v>
      </c>
      <c r="B32" s="20" t="s">
        <v>25</v>
      </c>
      <c r="C32" s="21">
        <v>61</v>
      </c>
      <c r="D32" s="9">
        <v>1443</v>
      </c>
      <c r="E32" s="22">
        <v>1494</v>
      </c>
      <c r="F32" s="21" t="s">
        <v>46</v>
      </c>
    </row>
    <row r="33" spans="1:6" x14ac:dyDescent="0.25">
      <c r="A33" s="19">
        <v>4</v>
      </c>
      <c r="B33" s="20" t="s">
        <v>45</v>
      </c>
      <c r="C33" s="21">
        <v>10</v>
      </c>
      <c r="D33" s="9">
        <v>2853</v>
      </c>
      <c r="E33" s="22">
        <f>C33+D33-F33</f>
        <v>2752</v>
      </c>
      <c r="F33" s="21">
        <v>111</v>
      </c>
    </row>
    <row r="34" spans="1:6" x14ac:dyDescent="0.25">
      <c r="A34" s="19">
        <v>5</v>
      </c>
      <c r="B34" s="20" t="s">
        <v>48</v>
      </c>
      <c r="C34" s="21">
        <v>111</v>
      </c>
      <c r="D34" s="9">
        <v>253</v>
      </c>
      <c r="E34" s="22">
        <f>C34+D34-F34</f>
        <v>247</v>
      </c>
      <c r="F34" s="21">
        <v>117</v>
      </c>
    </row>
    <row r="35" spans="1:6" x14ac:dyDescent="0.25">
      <c r="A35" s="20"/>
      <c r="B35" s="23" t="s">
        <v>14</v>
      </c>
      <c r="C35" s="27">
        <f>SUM(C30:C34)</f>
        <v>212</v>
      </c>
      <c r="D35" s="27">
        <f t="shared" ref="D35:F35" si="2">SUM(D30:D34)</f>
        <v>6211</v>
      </c>
      <c r="E35" s="27">
        <f t="shared" si="2"/>
        <v>6110</v>
      </c>
      <c r="F35" s="27">
        <v>313</v>
      </c>
    </row>
    <row r="37" spans="1:6" x14ac:dyDescent="0.25">
      <c r="A37" t="s">
        <v>33</v>
      </c>
      <c r="B37" s="24" t="s">
        <v>44</v>
      </c>
    </row>
  </sheetData>
  <mergeCells count="5">
    <mergeCell ref="A1:I1"/>
    <mergeCell ref="G3:H3"/>
    <mergeCell ref="G5:H5"/>
    <mergeCell ref="A17:F17"/>
    <mergeCell ref="A26:F2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Renuka Anil Joshi</dc:creator>
  <cp:lastModifiedBy>Renuka Anil Joshi</cp:lastModifiedBy>
  <dcterms:created xsi:type="dcterms:W3CDTF">2023-09-11T06:19:22Z</dcterms:created>
  <dcterms:modified xsi:type="dcterms:W3CDTF">2025-05-12T14:40:58Z</dcterms:modified>
</cp:coreProperties>
</file>